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 Preston\PCS Dropbox\Pete Preston\WINDSOR\2024\2024 ASSESSMENT ROLL\COM-IND\"/>
    </mc:Choice>
  </mc:AlternateContent>
  <xr:revisionPtr revIDLastSave="0" documentId="13_ncr:1_{A4F08C12-64FF-4D21-9850-75FC1CE7A69E}" xr6:coauthVersionLast="47" xr6:coauthVersionMax="47" xr10:uidLastSave="{00000000-0000-0000-0000-000000000000}"/>
  <bookViews>
    <workbookView xWindow="14580" yWindow="60" windowWidth="12825" windowHeight="15105" xr2:uid="{E5EAAE44-C7E9-4EA3-AA6A-38A40E0AAB94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2" l="1"/>
  <c r="E18" i="2" l="1"/>
  <c r="C18" i="2"/>
  <c r="F18" i="2" l="1"/>
  <c r="E13" i="2"/>
  <c r="C13" i="2"/>
  <c r="F13" i="2" l="1"/>
  <c r="E8" i="2" l="1"/>
  <c r="E23" i="2" s="1"/>
  <c r="C8" i="2"/>
  <c r="C23" i="2" s="1"/>
  <c r="F23" i="2" l="1"/>
  <c r="F8" i="2"/>
  <c r="F26" i="2" s="1"/>
</calcChain>
</file>

<file path=xl/sharedStrings.xml><?xml version="1.0" encoding="utf-8"?>
<sst xmlns="http://schemas.openxmlformats.org/spreadsheetml/2006/main" count="33" uniqueCount="16">
  <si>
    <t>Sale Date</t>
  </si>
  <si>
    <t>PIN</t>
  </si>
  <si>
    <t>Sale Price</t>
  </si>
  <si>
    <t>Time Difference</t>
  </si>
  <si>
    <t>Value Difference</t>
  </si>
  <si>
    <t>% Increase/ Decrease By Month</t>
  </si>
  <si>
    <t>COM &amp; IND TIME ADJ</t>
  </si>
  <si>
    <t>AVERAGES</t>
  </si>
  <si>
    <t>AVERAGE PER MONTH  (USING AVG SUMS)</t>
  </si>
  <si>
    <t>AVERAGE OF SINGLE ADJUSTMENT EVENTS</t>
  </si>
  <si>
    <t>USED:</t>
  </si>
  <si>
    <t>*Sale Price Adjusted Per Improvements</t>
  </si>
  <si>
    <t>CITY OF WILLIAMSTON</t>
  </si>
  <si>
    <t>080-013-200-045-00</t>
  </si>
  <si>
    <t>081-000-620-010-00</t>
  </si>
  <si>
    <t>081-000-636-055-00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</si>
</sst>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0" fillId="2" borderId="6" xfId="0" applyNumberForma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65" fontId="0" fillId="2" borderId="6" xfId="0" applyNumberFormat="1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0" fillId="2" borderId="8" xfId="0" applyNumberFormat="1" applyFill="1" applyBorder="1" applyAlignment="1">
      <alignment horizontal="center" wrapText="1"/>
    </xf>
    <xf numFmtId="2" fontId="0" fillId="3" borderId="8" xfId="0" applyNumberFormat="1" applyFill="1" applyBorder="1" applyAlignment="1">
      <alignment horizontal="center" wrapText="1"/>
    </xf>
    <xf numFmtId="165" fontId="0" fillId="2" borderId="8" xfId="0" applyNumberFormat="1" applyFill="1" applyBorder="1" applyAlignment="1">
      <alignment horizontal="center" wrapText="1"/>
    </xf>
    <xf numFmtId="165" fontId="0" fillId="3" borderId="8" xfId="0" applyNumberFormat="1" applyFill="1" applyBorder="1" applyAlignment="1">
      <alignment horizontal="center" wrapText="1"/>
    </xf>
    <xf numFmtId="10" fontId="0" fillId="4" borderId="9" xfId="0" applyNumberForma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0" fontId="0" fillId="0" borderId="10" xfId="0" applyNumberForma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3" fontId="0" fillId="0" borderId="12" xfId="0" applyNumberForma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10" fontId="1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8CC78-623A-49D2-9B67-A2DF08CD5194}">
  <sheetPr>
    <pageSetUpPr fitToPage="1"/>
  </sheetPr>
  <dimension ref="A1:Q29"/>
  <sheetViews>
    <sheetView tabSelected="1" topLeftCell="A2" workbookViewId="0">
      <selection activeCell="F20" sqref="F20"/>
    </sheetView>
  </sheetViews>
  <sheetFormatPr defaultColWidth="10.5703125" defaultRowHeight="15" x14ac:dyDescent="0.25"/>
  <cols>
    <col min="1" max="1" width="33.7109375" style="2" customWidth="1"/>
    <col min="2" max="2" width="12.85546875" style="2" customWidth="1"/>
    <col min="3" max="3" width="10.5703125" style="2"/>
    <col min="4" max="4" width="12.5703125" style="2" customWidth="1"/>
    <col min="5" max="5" width="10.5703125" style="2"/>
    <col min="6" max="6" width="22" style="2" customWidth="1"/>
    <col min="7" max="16" width="10.5703125" style="27"/>
    <col min="18" max="16384" width="10.5703125" style="2"/>
  </cols>
  <sheetData>
    <row r="1" spans="1:17" x14ac:dyDescent="0.25">
      <c r="A1" s="17" t="s">
        <v>12</v>
      </c>
    </row>
    <row r="2" spans="1:17" x14ac:dyDescent="0.25">
      <c r="A2" s="29">
        <v>2024</v>
      </c>
    </row>
    <row r="3" spans="1:17" ht="15.75" thickBot="1" x14ac:dyDescent="0.3">
      <c r="A3" s="18" t="s">
        <v>6</v>
      </c>
    </row>
    <row r="5" spans="1:17" ht="15.75" thickBot="1" x14ac:dyDescent="0.3"/>
    <row r="6" spans="1:17" s="1" customFormat="1" ht="30.75" thickBot="1" x14ac:dyDescent="0.3">
      <c r="A6" s="3" t="s">
        <v>1</v>
      </c>
      <c r="B6" s="4" t="s">
        <v>0</v>
      </c>
      <c r="C6" s="4" t="s">
        <v>3</v>
      </c>
      <c r="D6" s="4" t="s">
        <v>2</v>
      </c>
      <c r="E6" s="4" t="s">
        <v>4</v>
      </c>
      <c r="F6" s="5" t="s">
        <v>5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6"/>
    </row>
    <row r="7" spans="1:17" x14ac:dyDescent="0.25">
      <c r="A7" s="15" t="s">
        <v>13</v>
      </c>
      <c r="B7" s="6">
        <v>44085</v>
      </c>
      <c r="C7" s="7"/>
      <c r="D7" s="8">
        <v>1008000</v>
      </c>
      <c r="E7" s="7"/>
      <c r="F7" s="9"/>
    </row>
    <row r="8" spans="1:17" ht="15.75" thickBot="1" x14ac:dyDescent="0.3">
      <c r="A8" s="16" t="s">
        <v>13</v>
      </c>
      <c r="B8" s="10">
        <v>44946</v>
      </c>
      <c r="C8" s="11">
        <f>DATEDIF(B7,B8,"m")</f>
        <v>28</v>
      </c>
      <c r="D8" s="12">
        <v>1095000</v>
      </c>
      <c r="E8" s="13">
        <f>D8-D7</f>
        <v>87000</v>
      </c>
      <c r="F8" s="14">
        <f>(E8/D7)/C8</f>
        <v>3.0824829931972789E-3</v>
      </c>
    </row>
    <row r="9" spans="1:17" x14ac:dyDescent="0.25">
      <c r="B9" s="27" t="s">
        <v>11</v>
      </c>
    </row>
    <row r="10" spans="1:17" ht="15.75" thickBot="1" x14ac:dyDescent="0.3"/>
    <row r="11" spans="1:17" s="1" customFormat="1" ht="30.75" thickBot="1" x14ac:dyDescent="0.3">
      <c r="A11" s="3" t="s">
        <v>1</v>
      </c>
      <c r="B11" s="4" t="s">
        <v>0</v>
      </c>
      <c r="C11" s="4" t="s">
        <v>3</v>
      </c>
      <c r="D11" s="4" t="s">
        <v>2</v>
      </c>
      <c r="E11" s="4" t="s">
        <v>4</v>
      </c>
      <c r="F11" s="5" t="s">
        <v>5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6"/>
    </row>
    <row r="12" spans="1:17" x14ac:dyDescent="0.25">
      <c r="A12" s="15" t="s">
        <v>14</v>
      </c>
      <c r="B12" s="6">
        <v>43340</v>
      </c>
      <c r="C12" s="7"/>
      <c r="D12" s="8">
        <v>55000</v>
      </c>
      <c r="E12" s="7"/>
      <c r="F12" s="9"/>
    </row>
    <row r="13" spans="1:17" ht="15.75" thickBot="1" x14ac:dyDescent="0.3">
      <c r="A13" s="16" t="s">
        <v>14</v>
      </c>
      <c r="B13" s="10">
        <v>43509</v>
      </c>
      <c r="C13" s="11">
        <f>DATEDIF(B12,B13,"m")</f>
        <v>5</v>
      </c>
      <c r="D13" s="12">
        <v>56000</v>
      </c>
      <c r="E13" s="13">
        <f>D13-D12</f>
        <v>1000</v>
      </c>
      <c r="F13" s="14">
        <f>(E13/D12)/C13</f>
        <v>3.6363636363636364E-3</v>
      </c>
    </row>
    <row r="14" spans="1:17" ht="15" customHeight="1" x14ac:dyDescent="0.25">
      <c r="B14" s="27" t="s">
        <v>11</v>
      </c>
    </row>
    <row r="15" spans="1:17" ht="15.75" thickBot="1" x14ac:dyDescent="0.3"/>
    <row r="16" spans="1:17" s="1" customFormat="1" ht="30.75" thickBot="1" x14ac:dyDescent="0.3">
      <c r="A16" s="3" t="s">
        <v>1</v>
      </c>
      <c r="B16" s="4" t="s">
        <v>0</v>
      </c>
      <c r="C16" s="4" t="s">
        <v>3</v>
      </c>
      <c r="D16" s="4" t="s">
        <v>2</v>
      </c>
      <c r="E16" s="4" t="s">
        <v>4</v>
      </c>
      <c r="F16" s="5" t="s">
        <v>5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6"/>
    </row>
    <row r="17" spans="1:6" x14ac:dyDescent="0.25">
      <c r="A17" s="15" t="s">
        <v>15</v>
      </c>
      <c r="B17" s="6">
        <v>44357</v>
      </c>
      <c r="C17" s="7"/>
      <c r="D17" s="8">
        <v>244000</v>
      </c>
      <c r="E17" s="7"/>
      <c r="F17" s="9"/>
    </row>
    <row r="18" spans="1:6" ht="15.75" thickBot="1" x14ac:dyDescent="0.3">
      <c r="A18" s="16" t="s">
        <v>15</v>
      </c>
      <c r="B18" s="10">
        <v>44733</v>
      </c>
      <c r="C18" s="11">
        <f>DATEDIF(B17,B18,"m")</f>
        <v>12</v>
      </c>
      <c r="D18" s="12">
        <v>264000</v>
      </c>
      <c r="E18" s="13">
        <f>D18-D17</f>
        <v>20000</v>
      </c>
      <c r="F18" s="14">
        <f>(E18/D17)/C18</f>
        <v>6.8306010928961746E-3</v>
      </c>
    </row>
    <row r="19" spans="1:6" x14ac:dyDescent="0.25">
      <c r="B19" s="27" t="s">
        <v>11</v>
      </c>
    </row>
    <row r="22" spans="1:6" ht="15.75" thickBot="1" x14ac:dyDescent="0.3"/>
    <row r="23" spans="1:6" x14ac:dyDescent="0.25">
      <c r="B23" s="15" t="s">
        <v>7</v>
      </c>
      <c r="C23" s="21">
        <f>AVERAGE(C8,C13,C18)</f>
        <v>15</v>
      </c>
      <c r="D23" s="21">
        <f>SUM(D8,D13,D18)</f>
        <v>1415000</v>
      </c>
      <c r="E23" s="21">
        <f>SUM(E8,E13,E18)</f>
        <v>108000</v>
      </c>
      <c r="F23" s="19">
        <f>(E23/D23)/C23</f>
        <v>5.0883392226148414E-3</v>
      </c>
    </row>
    <row r="24" spans="1:6" ht="30.75" thickBot="1" x14ac:dyDescent="0.3">
      <c r="B24" s="16"/>
      <c r="C24" s="22"/>
      <c r="D24" s="22"/>
      <c r="E24" s="23"/>
      <c r="F24" s="20" t="s">
        <v>8</v>
      </c>
    </row>
    <row r="25" spans="1:6" ht="15.75" thickBot="1" x14ac:dyDescent="0.3"/>
    <row r="26" spans="1:6" x14ac:dyDescent="0.25">
      <c r="F26" s="19">
        <f>AVERAGE(F8,F13,F18)</f>
        <v>4.5164825741523633E-3</v>
      </c>
    </row>
    <row r="27" spans="1:6" ht="30.75" thickBot="1" x14ac:dyDescent="0.3">
      <c r="F27" s="20" t="s">
        <v>9</v>
      </c>
    </row>
    <row r="28" spans="1:6" ht="15.75" thickBot="1" x14ac:dyDescent="0.3"/>
    <row r="29" spans="1:6" ht="15.75" thickBot="1" x14ac:dyDescent="0.3">
      <c r="E29" s="24" t="s">
        <v>10</v>
      </c>
      <c r="F29" s="25">
        <v>0.45</v>
      </c>
    </row>
  </sheetData>
  <pageMargins left="0.25" right="0.25" top="0.75" bottom="0.75" header="0.3" footer="0.3"/>
  <pageSetup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Owner0105</dc:creator>
  <cp:lastModifiedBy>Pete Preston</cp:lastModifiedBy>
  <cp:lastPrinted>2020-12-29T19:31:02Z</cp:lastPrinted>
  <dcterms:created xsi:type="dcterms:W3CDTF">2019-11-20T21:55:05Z</dcterms:created>
  <dcterms:modified xsi:type="dcterms:W3CDTF">2024-02-29T18:18:14Z</dcterms:modified>
</cp:coreProperties>
</file>